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ITE CAT\Onglet 5 - Outils\Outils\Excel\"/>
    </mc:Choice>
  </mc:AlternateContent>
  <xr:revisionPtr revIDLastSave="0" documentId="13_ncr:1_{ECA575E4-9050-462D-AEA8-ABB75FA578E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ynthèse des Items" sheetId="1" r:id="rId1"/>
    <sheet name="Formu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C17" i="2"/>
  <c r="O16" i="2"/>
  <c r="M16" i="2"/>
  <c r="O11" i="2"/>
  <c r="M11" i="2"/>
  <c r="E11" i="2"/>
  <c r="C11" i="2"/>
  <c r="E10" i="2"/>
  <c r="C10" i="2"/>
  <c r="O9" i="2"/>
  <c r="M9" i="2"/>
  <c r="E5" i="2"/>
  <c r="C5" i="2"/>
  <c r="E4" i="2"/>
  <c r="C4" i="2"/>
  <c r="O3" i="2"/>
  <c r="M3" i="2"/>
  <c r="B28" i="1"/>
  <c r="B27" i="1"/>
  <c r="B26" i="1"/>
  <c r="E16" i="2" s="1"/>
  <c r="B25" i="1"/>
  <c r="C16" i="2" s="1"/>
  <c r="B22" i="1"/>
  <c r="B21" i="1"/>
  <c r="B20" i="1"/>
  <c r="B19" i="1"/>
  <c r="G18" i="1"/>
  <c r="B16" i="1"/>
  <c r="E3" i="2" s="1"/>
  <c r="B15" i="1"/>
  <c r="G14" i="1" s="1"/>
  <c r="J24" i="1" l="1"/>
  <c r="G3" i="1" s="1"/>
  <c r="C3" i="2"/>
</calcChain>
</file>

<file path=xl/sharedStrings.xml><?xml version="1.0" encoding="utf-8"?>
<sst xmlns="http://schemas.openxmlformats.org/spreadsheetml/2006/main" count="143" uniqueCount="128">
  <si>
    <t>Temps de latence moyen =</t>
  </si>
  <si>
    <t>Temps total =</t>
  </si>
  <si>
    <t>µ =</t>
  </si>
  <si>
    <t>/ planches</t>
  </si>
  <si>
    <t>Total des items pour le protocole =</t>
  </si>
  <si>
    <r>
      <t xml:space="preserve">Ce tableur permet de réaliser la synthèse des données de la méthode des 3 axes (MD3A). Entrez la valeur des items dans les différentes cases.
</t>
    </r>
    <r>
      <rPr>
        <b/>
        <sz val="11"/>
        <color theme="1"/>
        <rFont val="Arial"/>
        <family val="2"/>
      </rPr>
      <t>Les valeurs qui sortent de la norme apparaissent en orange</t>
    </r>
    <r>
      <rPr>
        <sz val="11"/>
        <color theme="1"/>
        <rFont val="Arial"/>
        <family val="2"/>
      </rPr>
      <t xml:space="preserve">.
</t>
    </r>
    <r>
      <rPr>
        <u/>
        <sz val="11"/>
        <color theme="1"/>
        <rFont val="Arial"/>
        <family val="2"/>
      </rPr>
      <t>IMPORTANT 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Ne rien inscrire dans les totaux des différentes catégories, les calculs se font automatiquement à partir des valeurs entrées</t>
    </r>
  </si>
  <si>
    <t>Catégorie de cotation globale :</t>
  </si>
  <si>
    <t>PG :</t>
  </si>
  <si>
    <t>PG1 =</t>
  </si>
  <si>
    <t>PG2 =</t>
  </si>
  <si>
    <t>PG3 =</t>
  </si>
  <si>
    <t>CT :</t>
  </si>
  <si>
    <t>CT1=</t>
  </si>
  <si>
    <t>CT2 =</t>
  </si>
  <si>
    <t>CT3 =</t>
  </si>
  <si>
    <t>CT4 =</t>
  </si>
  <si>
    <t>CT5 =</t>
  </si>
  <si>
    <t>CD :</t>
  </si>
  <si>
    <t>CD1 =</t>
  </si>
  <si>
    <t>CD2 =</t>
  </si>
  <si>
    <t>CD3 =</t>
  </si>
  <si>
    <t>CI :</t>
  </si>
  <si>
    <t>CI1 =</t>
  </si>
  <si>
    <t>CI2 =</t>
  </si>
  <si>
    <t>CI3 =</t>
  </si>
  <si>
    <t>CI4 =</t>
  </si>
  <si>
    <t>CI5 =</t>
  </si>
  <si>
    <t>CI6 =</t>
  </si>
  <si>
    <t>CIP :</t>
  </si>
  <si>
    <t>CIP1 =</t>
  </si>
  <si>
    <t>CIP2 =</t>
  </si>
  <si>
    <t>CIP3 =</t>
  </si>
  <si>
    <t>CIP4 =</t>
  </si>
  <si>
    <t>CIP5 =</t>
  </si>
  <si>
    <t>CIP6 =</t>
  </si>
  <si>
    <t>LG :</t>
  </si>
  <si>
    <t>LG1 =</t>
  </si>
  <si>
    <t>LG2 =</t>
  </si>
  <si>
    <t>LG3 =</t>
  </si>
  <si>
    <t>Catégorie de cotation spécifique :</t>
  </si>
  <si>
    <t>Axe Perception :</t>
  </si>
  <si>
    <t>Total =</t>
  </si>
  <si>
    <t>PP=</t>
  </si>
  <si>
    <t>PP1 =</t>
  </si>
  <si>
    <t>PP2 =</t>
  </si>
  <si>
    <t>PP3 =</t>
  </si>
  <si>
    <t>PP4 =</t>
  </si>
  <si>
    <t>PP5 =</t>
  </si>
  <si>
    <t>PP6 =</t>
  </si>
  <si>
    <t>PP7 =</t>
  </si>
  <si>
    <t>PE =</t>
  </si>
  <si>
    <t>PE1 =</t>
  </si>
  <si>
    <t>PE2 =</t>
  </si>
  <si>
    <t>PE3 =</t>
  </si>
  <si>
    <t>PE4 =</t>
  </si>
  <si>
    <t>PE5 =</t>
  </si>
  <si>
    <t>PE6 =</t>
  </si>
  <si>
    <t>PE7 =</t>
  </si>
  <si>
    <t>Axe Contenu :</t>
  </si>
  <si>
    <t>CA =</t>
  </si>
  <si>
    <t>CA1 =</t>
  </si>
  <si>
    <t>CA2 =</t>
  </si>
  <si>
    <t>CA3 =</t>
  </si>
  <si>
    <t>CA4 =</t>
  </si>
  <si>
    <t>CA5 =</t>
  </si>
  <si>
    <t>CP =</t>
  </si>
  <si>
    <t>CP1 =</t>
  </si>
  <si>
    <t>CP2 =</t>
  </si>
  <si>
    <t>CP3 =</t>
  </si>
  <si>
    <t>CP4 =</t>
  </si>
  <si>
    <t>CP5 =</t>
  </si>
  <si>
    <t>CP6 =</t>
  </si>
  <si>
    <t>CP7 =</t>
  </si>
  <si>
    <t>CE =</t>
  </si>
  <si>
    <t>CE1 =</t>
  </si>
  <si>
    <t>CE2 =</t>
  </si>
  <si>
    <t>CE3 =</t>
  </si>
  <si>
    <t>CE4 =</t>
  </si>
  <si>
    <t>CE5 =</t>
  </si>
  <si>
    <t>CR =</t>
  </si>
  <si>
    <t>CR1 =</t>
  </si>
  <si>
    <t>CR2 =</t>
  </si>
  <si>
    <t>CR3 =</t>
  </si>
  <si>
    <t>Axe Langage et Situation Projective :</t>
  </si>
  <si>
    <t>LV =</t>
  </si>
  <si>
    <t>LV1 =</t>
  </si>
  <si>
    <t>LV2 =</t>
  </si>
  <si>
    <t>LV3 =</t>
  </si>
  <si>
    <t>LV4 =</t>
  </si>
  <si>
    <t>LV5 =</t>
  </si>
  <si>
    <t>LV6 =</t>
  </si>
  <si>
    <t>LV7 =</t>
  </si>
  <si>
    <t>LV8 =</t>
  </si>
  <si>
    <t>LM =</t>
  </si>
  <si>
    <t>LM1 =</t>
  </si>
  <si>
    <t>LM2 =</t>
  </si>
  <si>
    <t>LM3 =</t>
  </si>
  <si>
    <t>LM4 =</t>
  </si>
  <si>
    <t>LM5 =</t>
  </si>
  <si>
    <t>LM6 =</t>
  </si>
  <si>
    <t>SP =</t>
  </si>
  <si>
    <t>SP1 =</t>
  </si>
  <si>
    <t>SP2 =</t>
  </si>
  <si>
    <t>SP3 =</t>
  </si>
  <si>
    <t>SI =</t>
  </si>
  <si>
    <t>SI1 =</t>
  </si>
  <si>
    <t>SI2 =</t>
  </si>
  <si>
    <t>SI3 =</t>
  </si>
  <si>
    <t>SI4 =</t>
  </si>
  <si>
    <t>SI5 =</t>
  </si>
  <si>
    <t>SI6 =</t>
  </si>
  <si>
    <t>PP / PE =</t>
  </si>
  <si>
    <t>/</t>
  </si>
  <si>
    <t>Modification du Stimulus (MS) =</t>
  </si>
  <si>
    <r>
      <t xml:space="preserve">Ce tableur permet de calculer l'ensemble des formules de la méthode des 3 axes (MD3A).
</t>
    </r>
    <r>
      <rPr>
        <b/>
        <sz val="11"/>
        <color theme="1"/>
        <rFont val="Arial"/>
        <family val="2"/>
      </rPr>
      <t>Les calculs se font automatiquement à partir des valeurs entrées au niveau de la synthèse des items</t>
    </r>
  </si>
  <si>
    <t>PP1 / PE1 =</t>
  </si>
  <si>
    <t>(PP1+PP2+PP3+PE1+PE2+PE3) / (PP5+PP7+PE5+PE7)</t>
  </si>
  <si>
    <t>PP5 / PE5 =</t>
  </si>
  <si>
    <t>Identification des Personnages (IP) =</t>
  </si>
  <si>
    <t>CT1 / CT3 =</t>
  </si>
  <si>
    <t>(CI1+CI2+CI3+CI4) / (CI5+CI6)</t>
  </si>
  <si>
    <t>CD1 / CD3 =</t>
  </si>
  <si>
    <t>Indice de Conflictualisation / Positivation (ICP) =</t>
  </si>
  <si>
    <t>(CP2+CP3+CP4+CP5+CP6+CA3+CIP4) / (CP1+CP7+CA2+CIP3)</t>
  </si>
  <si>
    <t>LV / LM =</t>
  </si>
  <si>
    <t>Indice d’Élaboration Verbale (IEV) =</t>
  </si>
  <si>
    <t>LG1 / LG3 =</t>
  </si>
  <si>
    <t>(LV3+LV4+LV5+LV6) / (LV7)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</si>
</sst>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Times New Roman"/>
      <family val="1"/>
    </font>
    <font>
      <i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1" fillId="2" borderId="0"/>
    <xf numFmtId="0" fontId="3" fillId="0" borderId="0"/>
    <xf numFmtId="164" fontId="3" fillId="0" borderId="0"/>
  </cellStyleXfs>
  <cellXfs count="39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Fill="1" applyBorder="1"/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6">
    <cellStyle name="Heading" xfId="1" xr:uid="{00000000-0005-0000-0000-000000000000}"/>
    <cellStyle name="Heading1" xfId="2" xr:uid="{00000000-0005-0000-0000-000001000000}"/>
    <cellStyle name="Hors Norme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8"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"/>
  <sheetViews>
    <sheetView tabSelected="1" workbookViewId="0">
      <selection activeCell="U20" sqref="U20"/>
    </sheetView>
  </sheetViews>
  <sheetFormatPr baseColWidth="10" defaultRowHeight="15" x14ac:dyDescent="0.2"/>
  <cols>
    <col min="1" max="14" width="6.125" style="7" customWidth="1"/>
    <col min="15" max="15" width="6.5" style="7" customWidth="1"/>
    <col min="16" max="21" width="6.125" style="7" customWidth="1"/>
    <col min="22" max="23" width="5.625" style="7" customWidth="1"/>
    <col min="24" max="1024" width="10.75" style="7" customWidth="1"/>
  </cols>
  <sheetData>
    <row r="1" spans="1:29" s="2" customFormat="1" ht="15.6" customHeight="1" x14ac:dyDescent="0.2">
      <c r="A1" s="11" t="s">
        <v>0</v>
      </c>
      <c r="B1" s="11"/>
      <c r="C1" s="11"/>
      <c r="D1" s="11"/>
      <c r="E1" s="12"/>
      <c r="F1" s="12"/>
      <c r="H1" s="13" t="s">
        <v>1</v>
      </c>
      <c r="I1" s="13"/>
      <c r="J1" s="12"/>
      <c r="K1" s="12"/>
      <c r="M1" s="2" t="s">
        <v>2</v>
      </c>
      <c r="N1" s="3"/>
      <c r="O1" s="13" t="s">
        <v>3</v>
      </c>
      <c r="P1" s="13"/>
    </row>
    <row r="2" spans="1:29" s="2" customFormat="1" ht="15.6" customHeight="1" x14ac:dyDescent="0.2">
      <c r="A2" s="1"/>
      <c r="B2" s="1"/>
      <c r="C2" s="1"/>
      <c r="D2" s="1"/>
      <c r="E2" s="1"/>
      <c r="F2" s="1"/>
    </row>
    <row r="3" spans="1:29" s="2" customFormat="1" ht="15.6" customHeight="1" x14ac:dyDescent="0.2">
      <c r="A3" s="26" t="s">
        <v>4</v>
      </c>
      <c r="B3" s="26"/>
      <c r="C3" s="26"/>
      <c r="D3" s="26"/>
      <c r="E3" s="26"/>
      <c r="F3" s="26"/>
      <c r="G3" s="4">
        <f>SUM(G14,G18,J24)</f>
        <v>0</v>
      </c>
      <c r="O3" s="15" t="s">
        <v>5</v>
      </c>
      <c r="P3" s="16"/>
      <c r="Q3" s="16"/>
      <c r="R3" s="16"/>
      <c r="S3" s="17"/>
    </row>
    <row r="4" spans="1:29" s="2" customFormat="1" ht="15.6" customHeight="1" x14ac:dyDescent="0.2">
      <c r="O4" s="18"/>
      <c r="P4" s="19"/>
      <c r="Q4" s="19"/>
      <c r="R4" s="19"/>
      <c r="S4" s="20"/>
    </row>
    <row r="5" spans="1:29" s="2" customFormat="1" ht="15.6" customHeight="1" x14ac:dyDescent="0.2">
      <c r="A5" s="24" t="s">
        <v>6</v>
      </c>
      <c r="B5" s="24"/>
      <c r="C5" s="24"/>
      <c r="D5" s="24"/>
      <c r="E5" s="24"/>
      <c r="O5" s="18"/>
      <c r="P5" s="19"/>
      <c r="Q5" s="19"/>
      <c r="R5" s="19"/>
      <c r="S5" s="20"/>
    </row>
    <row r="6" spans="1:29" s="2" customFormat="1" ht="15.6" customHeight="1" x14ac:dyDescent="0.2">
      <c r="A6" s="5" t="s">
        <v>7</v>
      </c>
      <c r="B6" s="2" t="s">
        <v>8</v>
      </c>
      <c r="C6" s="6">
        <v>0</v>
      </c>
      <c r="D6" s="2" t="s">
        <v>9</v>
      </c>
      <c r="E6" s="6">
        <v>0</v>
      </c>
      <c r="F6" s="2" t="s">
        <v>10</v>
      </c>
      <c r="G6" s="6">
        <v>0</v>
      </c>
      <c r="O6" s="18"/>
      <c r="P6" s="19"/>
      <c r="Q6" s="19"/>
      <c r="R6" s="19"/>
      <c r="S6" s="20"/>
    </row>
    <row r="7" spans="1:29" s="2" customFormat="1" ht="15.6" customHeight="1" x14ac:dyDescent="0.2">
      <c r="A7" s="5" t="s">
        <v>11</v>
      </c>
      <c r="B7" s="2" t="s">
        <v>12</v>
      </c>
      <c r="C7" s="6">
        <v>0</v>
      </c>
      <c r="D7" s="2" t="s">
        <v>13</v>
      </c>
      <c r="E7" s="6">
        <v>0</v>
      </c>
      <c r="F7" s="2" t="s">
        <v>14</v>
      </c>
      <c r="G7" s="6">
        <v>0</v>
      </c>
      <c r="H7" s="2" t="s">
        <v>15</v>
      </c>
      <c r="I7" s="6">
        <v>0</v>
      </c>
      <c r="J7" s="2" t="s">
        <v>16</v>
      </c>
      <c r="K7" s="6">
        <v>0</v>
      </c>
      <c r="O7" s="18"/>
      <c r="P7" s="19"/>
      <c r="Q7" s="19"/>
      <c r="R7" s="19"/>
      <c r="S7" s="20"/>
    </row>
    <row r="8" spans="1:29" s="2" customFormat="1" ht="15.6" customHeight="1" x14ac:dyDescent="0.2">
      <c r="A8" s="5" t="s">
        <v>17</v>
      </c>
      <c r="B8" s="2" t="s">
        <v>18</v>
      </c>
      <c r="C8" s="6">
        <v>0</v>
      </c>
      <c r="D8" s="2" t="s">
        <v>19</v>
      </c>
      <c r="E8" s="6">
        <v>0</v>
      </c>
      <c r="F8" s="2" t="s">
        <v>20</v>
      </c>
      <c r="G8" s="6">
        <v>0</v>
      </c>
      <c r="O8" s="18"/>
      <c r="P8" s="19"/>
      <c r="Q8" s="19"/>
      <c r="R8" s="19"/>
      <c r="S8" s="20"/>
    </row>
    <row r="9" spans="1:29" ht="15.6" customHeight="1" x14ac:dyDescent="0.2">
      <c r="A9" s="5" t="s">
        <v>21</v>
      </c>
      <c r="B9" s="2" t="s">
        <v>22</v>
      </c>
      <c r="C9" s="6">
        <v>0</v>
      </c>
      <c r="D9" s="2" t="s">
        <v>23</v>
      </c>
      <c r="E9" s="6">
        <v>0</v>
      </c>
      <c r="F9" s="2" t="s">
        <v>24</v>
      </c>
      <c r="G9" s="6">
        <v>0</v>
      </c>
      <c r="H9" s="2" t="s">
        <v>25</v>
      </c>
      <c r="I9" s="6">
        <v>0</v>
      </c>
      <c r="J9" s="2" t="s">
        <v>26</v>
      </c>
      <c r="K9" s="6">
        <v>0</v>
      </c>
      <c r="L9" s="2" t="s">
        <v>27</v>
      </c>
      <c r="M9" s="6">
        <v>0</v>
      </c>
      <c r="N9" s="2"/>
      <c r="O9" s="18"/>
      <c r="P9" s="19"/>
      <c r="Q9" s="19"/>
      <c r="R9" s="19"/>
      <c r="S9" s="20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6" customHeight="1" x14ac:dyDescent="0.2">
      <c r="A10" s="5" t="s">
        <v>28</v>
      </c>
      <c r="B10" s="2" t="s">
        <v>29</v>
      </c>
      <c r="C10" s="6">
        <v>0</v>
      </c>
      <c r="D10" s="2" t="s">
        <v>30</v>
      </c>
      <c r="E10" s="6">
        <v>0</v>
      </c>
      <c r="F10" s="2" t="s">
        <v>31</v>
      </c>
      <c r="G10" s="6">
        <v>0</v>
      </c>
      <c r="H10" s="2" t="s">
        <v>32</v>
      </c>
      <c r="I10" s="6">
        <v>0</v>
      </c>
      <c r="J10" s="2" t="s">
        <v>33</v>
      </c>
      <c r="K10" s="6">
        <v>0</v>
      </c>
      <c r="L10" s="2" t="s">
        <v>34</v>
      </c>
      <c r="M10" s="6">
        <v>0</v>
      </c>
      <c r="N10" s="2"/>
      <c r="O10" s="18"/>
      <c r="P10" s="19"/>
      <c r="Q10" s="19"/>
      <c r="R10" s="19"/>
      <c r="S10" s="20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6" customHeight="1" x14ac:dyDescent="0.2">
      <c r="A11" s="5" t="s">
        <v>35</v>
      </c>
      <c r="B11" s="2" t="s">
        <v>36</v>
      </c>
      <c r="C11" s="6">
        <v>0</v>
      </c>
      <c r="D11" s="2" t="s">
        <v>37</v>
      </c>
      <c r="E11" s="6">
        <v>0</v>
      </c>
      <c r="F11" s="2" t="s">
        <v>38</v>
      </c>
      <c r="G11" s="6">
        <v>0</v>
      </c>
      <c r="H11" s="8"/>
      <c r="I11" s="8"/>
      <c r="J11" s="8"/>
      <c r="K11" s="8"/>
      <c r="L11" s="8"/>
      <c r="M11" s="8"/>
      <c r="N11" s="2"/>
      <c r="O11" s="18"/>
      <c r="P11" s="19"/>
      <c r="Q11" s="19"/>
      <c r="R11" s="19"/>
      <c r="S11" s="20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6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8"/>
      <c r="P12" s="19"/>
      <c r="Q12" s="19"/>
      <c r="R12" s="19"/>
      <c r="S12" s="20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6" customHeight="1" x14ac:dyDescent="0.2">
      <c r="A13" s="24" t="s">
        <v>39</v>
      </c>
      <c r="B13" s="24"/>
      <c r="C13" s="24"/>
      <c r="D13" s="24"/>
      <c r="E13" s="24"/>
      <c r="F13" s="2"/>
      <c r="G13" s="2"/>
      <c r="H13" s="2"/>
      <c r="I13" s="2"/>
      <c r="J13" s="2"/>
      <c r="K13" s="2"/>
      <c r="L13" s="2"/>
      <c r="M13" s="2"/>
      <c r="N13" s="2"/>
      <c r="O13" s="21"/>
      <c r="P13" s="22"/>
      <c r="Q13" s="22"/>
      <c r="R13" s="22"/>
      <c r="S13" s="23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6" customHeight="1" x14ac:dyDescent="0.2">
      <c r="A14" s="2"/>
      <c r="B14" s="25" t="s">
        <v>40</v>
      </c>
      <c r="C14" s="25"/>
      <c r="D14" s="25"/>
      <c r="E14" s="14" t="s">
        <v>41</v>
      </c>
      <c r="F14" s="14"/>
      <c r="G14" s="9">
        <f>SUM(C6,E6,G6,B15,B16)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6" customHeight="1" x14ac:dyDescent="0.2">
      <c r="A15" s="5" t="s">
        <v>42</v>
      </c>
      <c r="B15" s="9">
        <f>SUM(D15,F15,H15,J15,L15,N15,P15)</f>
        <v>0</v>
      </c>
      <c r="C15" s="2" t="s">
        <v>43</v>
      </c>
      <c r="D15" s="6">
        <v>0</v>
      </c>
      <c r="E15" s="2" t="s">
        <v>44</v>
      </c>
      <c r="F15" s="6">
        <v>0</v>
      </c>
      <c r="G15" s="2" t="s">
        <v>45</v>
      </c>
      <c r="H15" s="6">
        <v>0</v>
      </c>
      <c r="I15" s="2" t="s">
        <v>46</v>
      </c>
      <c r="J15" s="6">
        <v>0</v>
      </c>
      <c r="K15" s="2" t="s">
        <v>47</v>
      </c>
      <c r="L15" s="6">
        <v>0</v>
      </c>
      <c r="M15" s="2" t="s">
        <v>48</v>
      </c>
      <c r="N15" s="6">
        <v>0</v>
      </c>
      <c r="O15" s="2" t="s">
        <v>49</v>
      </c>
      <c r="P15" s="6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6" customHeight="1" x14ac:dyDescent="0.2">
      <c r="A16" s="5" t="s">
        <v>50</v>
      </c>
      <c r="B16" s="9">
        <f>SUM(D16,F16,H16,J16,L16,N16,P16)</f>
        <v>0</v>
      </c>
      <c r="C16" s="2" t="s">
        <v>51</v>
      </c>
      <c r="D16" s="6">
        <v>0</v>
      </c>
      <c r="E16" s="2" t="s">
        <v>52</v>
      </c>
      <c r="F16" s="6">
        <v>0</v>
      </c>
      <c r="G16" s="2" t="s">
        <v>53</v>
      </c>
      <c r="H16" s="6">
        <v>0</v>
      </c>
      <c r="I16" s="2" t="s">
        <v>54</v>
      </c>
      <c r="J16" s="6">
        <v>0</v>
      </c>
      <c r="K16" s="2" t="s">
        <v>55</v>
      </c>
      <c r="L16" s="6">
        <v>0</v>
      </c>
      <c r="M16" s="2" t="s">
        <v>56</v>
      </c>
      <c r="N16" s="6">
        <v>0</v>
      </c>
      <c r="O16" s="2" t="s">
        <v>57</v>
      </c>
      <c r="P16" s="6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8" customFormat="1" ht="15.6" customHeight="1" x14ac:dyDescent="0.2"/>
    <row r="18" spans="1:29" ht="15.6" customHeight="1" x14ac:dyDescent="0.2">
      <c r="A18" s="5"/>
      <c r="B18" s="25" t="s">
        <v>58</v>
      </c>
      <c r="C18" s="25"/>
      <c r="D18" s="25"/>
      <c r="E18" s="14" t="s">
        <v>41</v>
      </c>
      <c r="F18" s="14"/>
      <c r="G18" s="9">
        <f>SUM(C7,E7,G7,I7,K7,C8,E8,G8,C9,E9,G9,I9,K9,M9,C10,E10,G10,I10,K10,M10,B19,B20,B21,B22)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6" customHeight="1" x14ac:dyDescent="0.2">
      <c r="A19" s="5" t="s">
        <v>59</v>
      </c>
      <c r="B19" s="9">
        <f>SUM(D19,F19,H19,J19,L19)</f>
        <v>0</v>
      </c>
      <c r="C19" s="2" t="s">
        <v>60</v>
      </c>
      <c r="D19" s="6">
        <v>0</v>
      </c>
      <c r="E19" s="2" t="s">
        <v>61</v>
      </c>
      <c r="F19" s="6">
        <v>0</v>
      </c>
      <c r="G19" s="2" t="s">
        <v>62</v>
      </c>
      <c r="H19" s="6">
        <v>0</v>
      </c>
      <c r="I19" s="2" t="s">
        <v>63</v>
      </c>
      <c r="J19" s="6">
        <v>0</v>
      </c>
      <c r="K19" s="2" t="s">
        <v>64</v>
      </c>
      <c r="L19" s="6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9" ht="15.6" customHeight="1" x14ac:dyDescent="0.2">
      <c r="A20" s="5" t="s">
        <v>65</v>
      </c>
      <c r="B20" s="9">
        <f>SUM(D20,F20,H20,J20,L20,N20,P20)</f>
        <v>0</v>
      </c>
      <c r="C20" s="2" t="s">
        <v>66</v>
      </c>
      <c r="D20" s="6">
        <v>0</v>
      </c>
      <c r="E20" s="2" t="s">
        <v>67</v>
      </c>
      <c r="F20" s="6">
        <v>0</v>
      </c>
      <c r="G20" s="2" t="s">
        <v>68</v>
      </c>
      <c r="H20" s="6">
        <v>0</v>
      </c>
      <c r="I20" s="2" t="s">
        <v>69</v>
      </c>
      <c r="J20" s="6">
        <v>0</v>
      </c>
      <c r="K20" s="2" t="s">
        <v>70</v>
      </c>
      <c r="L20" s="6">
        <v>0</v>
      </c>
      <c r="M20" s="2" t="s">
        <v>71</v>
      </c>
      <c r="N20" s="6">
        <v>0</v>
      </c>
      <c r="O20" s="2" t="s">
        <v>72</v>
      </c>
      <c r="P20" s="6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9" ht="15.6" customHeight="1" x14ac:dyDescent="0.2">
      <c r="A21" s="5" t="s">
        <v>73</v>
      </c>
      <c r="B21" s="9">
        <f>SUM(D21,F21,H21,J21,L21)</f>
        <v>0</v>
      </c>
      <c r="C21" s="2" t="s">
        <v>74</v>
      </c>
      <c r="D21" s="6">
        <v>0</v>
      </c>
      <c r="E21" s="2" t="s">
        <v>75</v>
      </c>
      <c r="F21" s="6">
        <v>0</v>
      </c>
      <c r="G21" s="2" t="s">
        <v>76</v>
      </c>
      <c r="H21" s="6">
        <v>0</v>
      </c>
      <c r="I21" s="2" t="s">
        <v>77</v>
      </c>
      <c r="J21" s="6">
        <v>0</v>
      </c>
      <c r="K21" s="2" t="s">
        <v>78</v>
      </c>
      <c r="L21" s="6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9" ht="15.6" customHeight="1" x14ac:dyDescent="0.2">
      <c r="A22" s="5" t="s">
        <v>79</v>
      </c>
      <c r="B22" s="9">
        <f>SUM(D22,F22,H22)</f>
        <v>0</v>
      </c>
      <c r="C22" s="2" t="s">
        <v>80</v>
      </c>
      <c r="D22" s="6">
        <v>0</v>
      </c>
      <c r="E22" s="2" t="s">
        <v>81</v>
      </c>
      <c r="F22" s="6">
        <v>0</v>
      </c>
      <c r="G22" s="2" t="s">
        <v>82</v>
      </c>
      <c r="H22" s="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9" s="8" customFormat="1" ht="15.6" customHeight="1" x14ac:dyDescent="0.2"/>
    <row r="24" spans="1:29" ht="15.6" customHeight="1" x14ac:dyDescent="0.2">
      <c r="A24" s="5"/>
      <c r="B24" s="25" t="s">
        <v>83</v>
      </c>
      <c r="C24" s="25"/>
      <c r="D24" s="25"/>
      <c r="E24" s="25"/>
      <c r="F24" s="25"/>
      <c r="G24" s="25"/>
      <c r="H24" s="14" t="s">
        <v>41</v>
      </c>
      <c r="I24" s="14"/>
      <c r="J24" s="9">
        <f>SUM(C11,E11,G11,B25,B26,B27,B28)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9" ht="15.6" customHeight="1" x14ac:dyDescent="0.2">
      <c r="A25" s="5" t="s">
        <v>84</v>
      </c>
      <c r="B25" s="9">
        <f>SUM(D25,F25,H25,J25,L25,N25,P25,R25)</f>
        <v>0</v>
      </c>
      <c r="C25" s="2" t="s">
        <v>85</v>
      </c>
      <c r="D25" s="6">
        <v>0</v>
      </c>
      <c r="E25" s="2" t="s">
        <v>86</v>
      </c>
      <c r="F25" s="6">
        <v>0</v>
      </c>
      <c r="G25" s="2" t="s">
        <v>87</v>
      </c>
      <c r="H25" s="6">
        <v>0</v>
      </c>
      <c r="I25" s="2" t="s">
        <v>88</v>
      </c>
      <c r="J25" s="6">
        <v>0</v>
      </c>
      <c r="K25" s="2" t="s">
        <v>89</v>
      </c>
      <c r="L25" s="6">
        <v>0</v>
      </c>
      <c r="M25" s="2" t="s">
        <v>90</v>
      </c>
      <c r="N25" s="6">
        <v>0</v>
      </c>
      <c r="O25" s="2" t="s">
        <v>91</v>
      </c>
      <c r="P25" s="6">
        <v>0</v>
      </c>
      <c r="Q25" s="2" t="s">
        <v>92</v>
      </c>
      <c r="R25" s="6">
        <v>0</v>
      </c>
      <c r="S25" s="2"/>
      <c r="T25" s="2"/>
      <c r="U25" s="2"/>
      <c r="V25" s="2"/>
      <c r="W25" s="2"/>
      <c r="X25" s="2"/>
      <c r="Y25" s="2"/>
      <c r="Z25" s="2"/>
    </row>
    <row r="26" spans="1:29" ht="15.6" customHeight="1" x14ac:dyDescent="0.2">
      <c r="A26" s="5" t="s">
        <v>93</v>
      </c>
      <c r="B26" s="9">
        <f>SUM(D26,F26,H26,J26,L26,N26)</f>
        <v>0</v>
      </c>
      <c r="C26" s="2" t="s">
        <v>94</v>
      </c>
      <c r="D26" s="6">
        <v>0</v>
      </c>
      <c r="E26" s="2" t="s">
        <v>95</v>
      </c>
      <c r="F26" s="6">
        <v>0</v>
      </c>
      <c r="G26" s="2" t="s">
        <v>96</v>
      </c>
      <c r="H26" s="6">
        <v>0</v>
      </c>
      <c r="I26" s="2" t="s">
        <v>97</v>
      </c>
      <c r="J26" s="6">
        <v>0</v>
      </c>
      <c r="K26" s="2" t="s">
        <v>98</v>
      </c>
      <c r="L26" s="6">
        <v>0</v>
      </c>
      <c r="M26" s="2" t="s">
        <v>99</v>
      </c>
      <c r="N26" s="6"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9" ht="15.6" customHeight="1" x14ac:dyDescent="0.2">
      <c r="A27" s="5" t="s">
        <v>100</v>
      </c>
      <c r="B27" s="9">
        <f>SUM(D27,F27,H27)</f>
        <v>0</v>
      </c>
      <c r="C27" s="2" t="s">
        <v>101</v>
      </c>
      <c r="D27" s="6">
        <v>0</v>
      </c>
      <c r="E27" s="2" t="s">
        <v>102</v>
      </c>
      <c r="F27" s="6">
        <v>0</v>
      </c>
      <c r="G27" s="2" t="s">
        <v>103</v>
      </c>
      <c r="H27" s="6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15.6" customHeight="1" x14ac:dyDescent="0.2">
      <c r="A28" s="5" t="s">
        <v>104</v>
      </c>
      <c r="B28" s="9">
        <f>SUM(D28,F28,H28,J28,L28,N28)</f>
        <v>0</v>
      </c>
      <c r="C28" s="2" t="s">
        <v>105</v>
      </c>
      <c r="D28" s="6">
        <v>0</v>
      </c>
      <c r="E28" s="2" t="s">
        <v>106</v>
      </c>
      <c r="F28" s="6">
        <v>0</v>
      </c>
      <c r="G28" s="2" t="s">
        <v>107</v>
      </c>
      <c r="H28" s="6">
        <v>0</v>
      </c>
      <c r="I28" s="2" t="s">
        <v>108</v>
      </c>
      <c r="J28" s="6">
        <v>0</v>
      </c>
      <c r="K28" s="2" t="s">
        <v>109</v>
      </c>
      <c r="L28" s="6">
        <v>0</v>
      </c>
      <c r="M28" s="2" t="s">
        <v>110</v>
      </c>
      <c r="N28" s="6"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9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9" ht="15.6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9" ht="15.6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9" ht="15.6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2"/>
      <c r="V37" s="2"/>
      <c r="W37" s="2"/>
      <c r="X37" s="2"/>
      <c r="Y37" s="2"/>
      <c r="Z37" s="2"/>
    </row>
    <row r="38" spans="1:26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2"/>
      <c r="V38" s="2"/>
      <c r="W38" s="2"/>
      <c r="X38" s="2"/>
      <c r="Y38" s="2"/>
      <c r="Z38" s="2"/>
    </row>
    <row r="39" spans="1:26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2"/>
      <c r="V39" s="2"/>
      <c r="W39" s="2"/>
      <c r="X39" s="2"/>
      <c r="Y39" s="2"/>
      <c r="Z39" s="2"/>
    </row>
    <row r="40" spans="1:26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6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6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6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6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6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6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6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6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</sheetData>
  <mergeCells count="15">
    <mergeCell ref="H24:I24"/>
    <mergeCell ref="O3:S13"/>
    <mergeCell ref="A13:E13"/>
    <mergeCell ref="B14:D14"/>
    <mergeCell ref="E14:F14"/>
    <mergeCell ref="B18:D18"/>
    <mergeCell ref="E18:F18"/>
    <mergeCell ref="B24:G24"/>
    <mergeCell ref="A3:F3"/>
    <mergeCell ref="A5:E5"/>
    <mergeCell ref="A1:D1"/>
    <mergeCell ref="E1:F1"/>
    <mergeCell ref="H1:I1"/>
    <mergeCell ref="J1:K1"/>
    <mergeCell ref="O1:P1"/>
  </mergeCells>
  <conditionalFormatting sqref="K7 K10 M10 F15 P15 J20 L19:L20 P20 F22 J26 N26 F27 H25:H28">
    <cfRule type="cellIs" dxfId="37" priority="22" stopIfTrue="1" operator="notEqual">
      <formula>0</formula>
    </cfRule>
  </conditionalFormatting>
  <conditionalFormatting sqref="I7 E8 M9 F19:F20 N20 D21 H21:H22 J21 L21 J25 B27 D27 J28 L28">
    <cfRule type="cellIs" dxfId="36" priority="9" stopIfTrue="1" operator="greaterThan">
      <formula>1</formula>
    </cfRule>
  </conditionalFormatting>
  <conditionalFormatting sqref="B19">
    <cfRule type="cellIs" dxfId="35" priority="3" stopIfTrue="1" operator="greaterThan">
      <formula>15</formula>
    </cfRule>
  </conditionalFormatting>
  <conditionalFormatting sqref="P25">
    <cfRule type="cellIs" dxfId="34" priority="38" stopIfTrue="1" operator="greaterThan">
      <formula>16</formula>
    </cfRule>
  </conditionalFormatting>
  <conditionalFormatting sqref="G11 F26 F28">
    <cfRule type="cellIs" dxfId="33" priority="25" stopIfTrue="1" operator="greaterThan">
      <formula>2</formula>
    </cfRule>
  </conditionalFormatting>
  <conditionalFormatting sqref="G6 K9 G10 J15 H16 D20 F21">
    <cfRule type="cellIs" dxfId="32" priority="18" stopIfTrue="1" operator="greaterThan">
      <formula>2</formula>
    </cfRule>
  </conditionalFormatting>
  <conditionalFormatting sqref="C7 G8 I9 C10">
    <cfRule type="cellIs" dxfId="31" priority="12" stopIfTrue="1" operator="greaterThan">
      <formula>3</formula>
    </cfRule>
  </conditionalFormatting>
  <conditionalFormatting sqref="L26">
    <cfRule type="cellIs" dxfId="30" priority="35" stopIfTrue="1" operator="greaterThan">
      <formula>3</formula>
    </cfRule>
  </conditionalFormatting>
  <conditionalFormatting sqref="D16 H19 D22">
    <cfRule type="cellIs" dxfId="29" priority="16" stopIfTrue="1" operator="greaterThan">
      <formula>4</formula>
    </cfRule>
  </conditionalFormatting>
  <conditionalFormatting sqref="D26 N28">
    <cfRule type="cellIs" dxfId="28" priority="19" stopIfTrue="1" operator="greaterThan">
      <formula>4</formula>
    </cfRule>
  </conditionalFormatting>
  <conditionalFormatting sqref="J19 B22 D25 R25">
    <cfRule type="cellIs" dxfId="27" priority="6" stopIfTrue="1" operator="greaterThan">
      <formula>5</formula>
    </cfRule>
  </conditionalFormatting>
  <conditionalFormatting sqref="D19">
    <cfRule type="cellIs" dxfId="26" priority="17" stopIfTrue="1" operator="greaterThan">
      <formula>5</formula>
    </cfRule>
  </conditionalFormatting>
  <conditionalFormatting sqref="J16">
    <cfRule type="cellIs" dxfId="25" priority="31" stopIfTrue="1" operator="greaterThan">
      <formula>6</formula>
    </cfRule>
  </conditionalFormatting>
  <conditionalFormatting sqref="B21">
    <cfRule type="cellIs" dxfId="24" priority="5" stopIfTrue="1" operator="greaterThan">
      <formula>7</formula>
    </cfRule>
  </conditionalFormatting>
  <conditionalFormatting sqref="L25">
    <cfRule type="cellIs" dxfId="23" priority="34" stopIfTrue="1" operator="greaterThan">
      <formula>8</formula>
    </cfRule>
  </conditionalFormatting>
  <conditionalFormatting sqref="P16 B26">
    <cfRule type="cellIs" dxfId="22" priority="8" stopIfTrue="1" operator="greaterThan">
      <formula>9</formula>
    </cfRule>
  </conditionalFormatting>
  <conditionalFormatting sqref="D28">
    <cfRule type="cellIs" dxfId="21" priority="20" stopIfTrue="1" operator="notBetween">
      <formula>1</formula>
      <formula>13</formula>
    </cfRule>
  </conditionalFormatting>
  <conditionalFormatting sqref="N25">
    <cfRule type="cellIs" dxfId="20" priority="37" stopIfTrue="1" operator="notBetween">
      <formula>1</formula>
      <formula>14</formula>
    </cfRule>
  </conditionalFormatting>
  <conditionalFormatting sqref="H15 N16 H20">
    <cfRule type="cellIs" dxfId="19" priority="29" stopIfTrue="1" operator="notBetween">
      <formula>1</formula>
      <formula>2</formula>
    </cfRule>
  </conditionalFormatting>
  <conditionalFormatting sqref="L16">
    <cfRule type="cellIs" dxfId="18" priority="33" stopIfTrue="1" operator="notBetween">
      <formula>1</formula>
      <formula>29</formula>
    </cfRule>
  </conditionalFormatting>
  <conditionalFormatting sqref="I10">
    <cfRule type="cellIs" dxfId="17" priority="30" stopIfTrue="1" operator="notBetween">
      <formula>1</formula>
      <formula>4</formula>
    </cfRule>
  </conditionalFormatting>
  <conditionalFormatting sqref="G9">
    <cfRule type="cellIs" dxfId="16" priority="26" stopIfTrue="1" operator="notBetween">
      <formula>1</formula>
      <formula>5</formula>
    </cfRule>
  </conditionalFormatting>
  <conditionalFormatting sqref="L15 B20">
    <cfRule type="cellIs" dxfId="15" priority="4" stopIfTrue="1" operator="notBetween">
      <formula>1</formula>
      <formula>6</formula>
    </cfRule>
  </conditionalFormatting>
  <conditionalFormatting sqref="B16">
    <cfRule type="cellIs" dxfId="14" priority="2" stopIfTrue="1" operator="notBetween">
      <formula>15</formula>
      <formula>51</formula>
    </cfRule>
  </conditionalFormatting>
  <conditionalFormatting sqref="B25">
    <cfRule type="cellIs" dxfId="13" priority="7" stopIfTrue="1" operator="notBetween">
      <formula>18</formula>
      <formula>72</formula>
    </cfRule>
  </conditionalFormatting>
  <conditionalFormatting sqref="N15">
    <cfRule type="cellIs" dxfId="12" priority="36" stopIfTrue="1" operator="notBetween">
      <formula>2</formula>
      <formula>3</formula>
    </cfRule>
  </conditionalFormatting>
  <conditionalFormatting sqref="G7 E9">
    <cfRule type="cellIs" dxfId="11" priority="21" stopIfTrue="1" operator="notBetween">
      <formula>2</formula>
      <formula>5</formula>
    </cfRule>
  </conditionalFormatting>
  <conditionalFormatting sqref="C11">
    <cfRule type="cellIs" dxfId="10" priority="15" stopIfTrue="1" operator="notBetween">
      <formula>2</formula>
      <formula>7</formula>
    </cfRule>
  </conditionalFormatting>
  <conditionalFormatting sqref="C6 E6:E7 D15">
    <cfRule type="cellIs" dxfId="9" priority="11" stopIfTrue="1" operator="notBetween">
      <formula>3</formula>
      <formula>6</formula>
    </cfRule>
  </conditionalFormatting>
  <conditionalFormatting sqref="C9 E10:E11">
    <cfRule type="cellIs" dxfId="8" priority="14" stopIfTrue="1" operator="notBetween">
      <formula>3</formula>
      <formula>7</formula>
    </cfRule>
  </conditionalFormatting>
  <conditionalFormatting sqref="G14">
    <cfRule type="cellIs" dxfId="7" priority="27" stopIfTrue="1" operator="notBetween">
      <formula>36</formula>
      <formula>76</formula>
    </cfRule>
  </conditionalFormatting>
  <conditionalFormatting sqref="B28">
    <cfRule type="cellIs" dxfId="6" priority="10" stopIfTrue="1" operator="notBetween">
      <formula>4</formula>
      <formula>18</formula>
    </cfRule>
  </conditionalFormatting>
  <conditionalFormatting sqref="J24">
    <cfRule type="cellIs" dxfId="5" priority="32" stopIfTrue="1" operator="notBetween">
      <formula>40</formula>
      <formula>102</formula>
    </cfRule>
  </conditionalFormatting>
  <conditionalFormatting sqref="G18">
    <cfRule type="cellIs" dxfId="4" priority="28" stopIfTrue="1" operator="notBetween">
      <formula>42</formula>
      <formula>81</formula>
    </cfRule>
  </conditionalFormatting>
  <conditionalFormatting sqref="C8">
    <cfRule type="cellIs" dxfId="3" priority="13" stopIfTrue="1" operator="notBetween">
      <formula>5</formula>
      <formula>10</formula>
    </cfRule>
  </conditionalFormatting>
  <conditionalFormatting sqref="F16">
    <cfRule type="cellIs" dxfId="2" priority="23" stopIfTrue="1" operator="notBetween">
      <formula>5</formula>
      <formula>9</formula>
    </cfRule>
  </conditionalFormatting>
  <conditionalFormatting sqref="F25">
    <cfRule type="cellIs" dxfId="1" priority="24" stopIfTrue="1" operator="notBetween">
      <formula>7</formula>
      <formula>43</formula>
    </cfRule>
  </conditionalFormatting>
  <conditionalFormatting sqref="B15">
    <cfRule type="cellIs" dxfId="0" priority="1" stopIfTrue="1" operator="notBetween">
      <formula>9</formula>
      <formula>16</formula>
    </cfRule>
  </conditionalFormatting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workbookViewId="0">
      <selection activeCell="U16" sqref="U16"/>
    </sheetView>
  </sheetViews>
  <sheetFormatPr baseColWidth="10" defaultRowHeight="15.6" customHeight="1" x14ac:dyDescent="0.2"/>
  <cols>
    <col min="1" max="2" width="6.125" style="2" customWidth="1"/>
    <col min="3" max="5" width="3.5" style="2" customWidth="1"/>
    <col min="6" max="6" width="6.125" style="2" customWidth="1"/>
    <col min="7" max="11" width="7.75" style="2" customWidth="1"/>
    <col min="12" max="12" width="1.5" style="2" customWidth="1"/>
    <col min="13" max="15" width="3.5" style="2" customWidth="1"/>
    <col min="16" max="1024" width="6.125" style="2" customWidth="1"/>
  </cols>
  <sheetData>
    <row r="1" spans="1:22" ht="15.6" customHeight="1" x14ac:dyDescent="0.25">
      <c r="A1" s="8"/>
      <c r="B1" s="27" t="s">
        <v>40</v>
      </c>
      <c r="C1" s="27"/>
      <c r="D1" s="27"/>
      <c r="E1" s="27"/>
    </row>
    <row r="2" spans="1:22" ht="15.6" customHeight="1" x14ac:dyDescent="0.2">
      <c r="A2" s="8"/>
      <c r="B2" s="8"/>
      <c r="C2" s="8"/>
      <c r="D2" s="8"/>
      <c r="E2" s="8"/>
    </row>
    <row r="3" spans="1:22" ht="15.6" customHeight="1" x14ac:dyDescent="0.2">
      <c r="A3" s="14" t="s">
        <v>111</v>
      </c>
      <c r="B3" s="14"/>
      <c r="C3" s="10">
        <f>'Synthèse des Items'!B15</f>
        <v>0</v>
      </c>
      <c r="D3" s="2" t="s">
        <v>112</v>
      </c>
      <c r="E3" s="10">
        <f>'Synthèse des Items'!B16</f>
        <v>0</v>
      </c>
      <c r="G3" s="25" t="s">
        <v>113</v>
      </c>
      <c r="H3" s="25"/>
      <c r="I3" s="25"/>
      <c r="J3" s="25"/>
      <c r="K3" s="25"/>
      <c r="L3" s="25"/>
      <c r="M3" s="10">
        <f>SUM('Synthèse des Items'!D15,'Synthèse des Items'!F15,'Synthèse des Items'!H15,'Synthèse des Items'!D16,'Synthèse des Items'!F16,'Synthèse des Items'!H16)</f>
        <v>0</v>
      </c>
      <c r="N3" s="2" t="s">
        <v>112</v>
      </c>
      <c r="O3" s="10">
        <f>SUM('Synthèse des Items'!L15,'Synthèse des Items'!P15,'Synthèse des Items'!L16,'Synthèse des Items'!P16)</f>
        <v>0</v>
      </c>
      <c r="Q3" s="29" t="s">
        <v>114</v>
      </c>
      <c r="R3" s="30"/>
      <c r="S3" s="30"/>
      <c r="T3" s="30"/>
      <c r="U3" s="30"/>
      <c r="V3" s="31"/>
    </row>
    <row r="4" spans="1:22" ht="15.6" customHeight="1" x14ac:dyDescent="0.2">
      <c r="A4" s="14" t="s">
        <v>115</v>
      </c>
      <c r="B4" s="14"/>
      <c r="C4" s="10">
        <f>'Synthèse des Items'!D15</f>
        <v>0</v>
      </c>
      <c r="D4" s="2" t="s">
        <v>112</v>
      </c>
      <c r="E4" s="10">
        <f>'Synthèse des Items'!D16</f>
        <v>0</v>
      </c>
      <c r="G4" s="28" t="s">
        <v>116</v>
      </c>
      <c r="H4" s="28"/>
      <c r="I4" s="28"/>
      <c r="J4" s="28"/>
      <c r="K4" s="28"/>
      <c r="L4" s="28"/>
      <c r="Q4" s="32"/>
      <c r="R4" s="33"/>
      <c r="S4" s="33"/>
      <c r="T4" s="33"/>
      <c r="U4" s="33"/>
      <c r="V4" s="34"/>
    </row>
    <row r="5" spans="1:22" ht="15.6" customHeight="1" x14ac:dyDescent="0.2">
      <c r="A5" s="14" t="s">
        <v>117</v>
      </c>
      <c r="B5" s="14"/>
      <c r="C5" s="10">
        <f>'Synthèse des Items'!L15</f>
        <v>0</v>
      </c>
      <c r="D5" s="2" t="s">
        <v>112</v>
      </c>
      <c r="E5" s="10">
        <f>'Synthèse des Items'!L16</f>
        <v>0</v>
      </c>
      <c r="Q5" s="32"/>
      <c r="R5" s="33"/>
      <c r="S5" s="33"/>
      <c r="T5" s="33"/>
      <c r="U5" s="33"/>
      <c r="V5" s="34"/>
    </row>
    <row r="6" spans="1:22" s="8" customFormat="1" ht="15.6" customHeight="1" x14ac:dyDescent="0.2">
      <c r="Q6" s="32"/>
      <c r="R6" s="33"/>
      <c r="S6" s="33"/>
      <c r="T6" s="33"/>
      <c r="U6" s="33"/>
      <c r="V6" s="34"/>
    </row>
    <row r="7" spans="1:22" ht="15.6" customHeight="1" x14ac:dyDescent="0.2">
      <c r="Q7" s="32"/>
      <c r="R7" s="33"/>
      <c r="S7" s="33"/>
      <c r="T7" s="33"/>
      <c r="U7" s="33"/>
      <c r="V7" s="34"/>
    </row>
    <row r="8" spans="1:22" ht="15.6" customHeight="1" x14ac:dyDescent="0.25">
      <c r="A8" s="8"/>
      <c r="B8" s="27" t="s">
        <v>58</v>
      </c>
      <c r="C8" s="27"/>
      <c r="D8" s="27"/>
      <c r="E8" s="8"/>
      <c r="F8" s="8"/>
      <c r="G8" s="8"/>
      <c r="Q8" s="35"/>
      <c r="R8" s="36"/>
      <c r="S8" s="36"/>
      <c r="T8" s="36"/>
      <c r="U8" s="36"/>
      <c r="V8" s="37"/>
    </row>
    <row r="9" spans="1:22" ht="15.6" customHeight="1" x14ac:dyDescent="0.2">
      <c r="G9" s="25" t="s">
        <v>118</v>
      </c>
      <c r="H9" s="25"/>
      <c r="I9" s="25"/>
      <c r="J9" s="25"/>
      <c r="K9" s="25"/>
      <c r="L9" s="25"/>
      <c r="M9" s="10">
        <f>SUM('Synthèse des Items'!C9,'Synthèse des Items'!E9,'Synthèse des Items'!G9,'Synthèse des Items'!I9)</f>
        <v>0</v>
      </c>
      <c r="N9" s="2" t="s">
        <v>112</v>
      </c>
      <c r="O9" s="10">
        <f>SUM('Synthèse des Items'!K9,'Synthèse des Items'!M9)</f>
        <v>0</v>
      </c>
    </row>
    <row r="10" spans="1:22" ht="15.6" customHeight="1" x14ac:dyDescent="0.2">
      <c r="A10" s="14" t="s">
        <v>119</v>
      </c>
      <c r="B10" s="14"/>
      <c r="C10" s="10">
        <f>'Synthèse des Items'!C7</f>
        <v>0</v>
      </c>
      <c r="D10" s="2" t="s">
        <v>112</v>
      </c>
      <c r="E10" s="10">
        <f>'Synthèse des Items'!G7</f>
        <v>0</v>
      </c>
      <c r="G10" s="28" t="s">
        <v>120</v>
      </c>
      <c r="H10" s="28"/>
      <c r="I10" s="28"/>
      <c r="J10" s="28"/>
      <c r="K10" s="28"/>
      <c r="L10" s="28"/>
    </row>
    <row r="11" spans="1:22" ht="15.6" customHeight="1" x14ac:dyDescent="0.2">
      <c r="A11" s="14" t="s">
        <v>121</v>
      </c>
      <c r="B11" s="14"/>
      <c r="C11" s="10">
        <f>'Synthèse des Items'!C8</f>
        <v>0</v>
      </c>
      <c r="D11" s="2" t="s">
        <v>112</v>
      </c>
      <c r="E11" s="10">
        <f>'Synthèse des Items'!G8</f>
        <v>0</v>
      </c>
      <c r="G11" s="25" t="s">
        <v>122</v>
      </c>
      <c r="H11" s="25"/>
      <c r="I11" s="25"/>
      <c r="J11" s="25"/>
      <c r="K11" s="25"/>
      <c r="L11" s="25"/>
      <c r="M11" s="10">
        <f>SUM('Synthèse des Items'!F20,'Synthèse des Items'!H20,'Synthèse des Items'!J20,'Synthèse des Items'!L20,'Synthèse des Items'!N20,'Synthèse des Items'!H19,'Synthèse des Items'!I10)</f>
        <v>0</v>
      </c>
      <c r="N11" s="2" t="s">
        <v>112</v>
      </c>
      <c r="O11" s="10">
        <f>SUM('Synthèse des Items'!D20,'Synthèse des Items'!P20,'Synthèse des Items'!F19,'Synthèse des Items'!G10)</f>
        <v>0</v>
      </c>
    </row>
    <row r="12" spans="1:22" ht="15.6" customHeight="1" x14ac:dyDescent="0.2">
      <c r="G12" s="28" t="s">
        <v>123</v>
      </c>
      <c r="H12" s="28"/>
      <c r="I12" s="28"/>
      <c r="J12" s="28"/>
      <c r="K12" s="28"/>
      <c r="L12" s="28"/>
    </row>
    <row r="14" spans="1:22" ht="15.6" customHeight="1" x14ac:dyDescent="0.2">
      <c r="B14" s="24" t="s">
        <v>83</v>
      </c>
      <c r="C14" s="24"/>
      <c r="D14" s="24"/>
      <c r="E14" s="24"/>
      <c r="F14" s="24"/>
      <c r="G14" s="24"/>
      <c r="H14" s="24"/>
    </row>
    <row r="16" spans="1:22" ht="15.6" customHeight="1" x14ac:dyDescent="0.2">
      <c r="A16" s="14" t="s">
        <v>124</v>
      </c>
      <c r="B16" s="14"/>
      <c r="C16" s="10">
        <f>'Synthèse des Items'!B25</f>
        <v>0</v>
      </c>
      <c r="D16" s="2" t="s">
        <v>112</v>
      </c>
      <c r="E16" s="10">
        <f>'Synthèse des Items'!B26</f>
        <v>0</v>
      </c>
      <c r="G16" s="14" t="s">
        <v>125</v>
      </c>
      <c r="H16" s="14"/>
      <c r="I16" s="14"/>
      <c r="J16" s="14"/>
      <c r="K16" s="14"/>
      <c r="M16" s="10">
        <f>SUM('Synthèse des Items'!H25,'Synthèse des Items'!J25,'Synthèse des Items'!L25,'Synthèse des Items'!N25)</f>
        <v>0</v>
      </c>
      <c r="N16" s="2" t="s">
        <v>112</v>
      </c>
      <c r="O16" s="10">
        <f>'Synthèse des Items'!P25</f>
        <v>0</v>
      </c>
    </row>
    <row r="17" spans="1:11" ht="15.6" customHeight="1" x14ac:dyDescent="0.2">
      <c r="A17" s="14" t="s">
        <v>126</v>
      </c>
      <c r="B17" s="14"/>
      <c r="C17" s="10">
        <f>'Synthèse des Items'!C11</f>
        <v>0</v>
      </c>
      <c r="D17" s="2" t="s">
        <v>112</v>
      </c>
      <c r="E17" s="10">
        <f>'Synthèse des Items'!G11</f>
        <v>0</v>
      </c>
      <c r="G17" s="38" t="s">
        <v>127</v>
      </c>
      <c r="H17" s="38"/>
      <c r="I17" s="38"/>
      <c r="J17" s="38"/>
      <c r="K17" s="38"/>
    </row>
  </sheetData>
  <mergeCells count="19">
    <mergeCell ref="A17:B17"/>
    <mergeCell ref="G17:K17"/>
    <mergeCell ref="A11:B11"/>
    <mergeCell ref="G11:L11"/>
    <mergeCell ref="G12:L12"/>
    <mergeCell ref="B14:H14"/>
    <mergeCell ref="A16:B16"/>
    <mergeCell ref="G16:K16"/>
    <mergeCell ref="A5:B5"/>
    <mergeCell ref="Q3:V8"/>
    <mergeCell ref="B8:D8"/>
    <mergeCell ref="G9:L9"/>
    <mergeCell ref="A10:B10"/>
    <mergeCell ref="G10:L10"/>
    <mergeCell ref="B1:E1"/>
    <mergeCell ref="A3:B3"/>
    <mergeCell ref="G3:L3"/>
    <mergeCell ref="A4:B4"/>
    <mergeCell ref="G4:L4"/>
  </mergeCells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des Items</vt:lpstr>
      <vt:lpstr>Formules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revision>7</cp:revision>
  <dcterms:created xsi:type="dcterms:W3CDTF">2019-04-07T23:08:04Z</dcterms:created>
  <dcterms:modified xsi:type="dcterms:W3CDTF">2019-05-05T10:20:56Z</dcterms:modified>
</cp:coreProperties>
</file>